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schurerh\Desktop\"/>
    </mc:Choice>
  </mc:AlternateContent>
  <xr:revisionPtr revIDLastSave="0" documentId="13_ncr:1_{65F1BB87-9184-4836-9AD2-2A12CA9A7304}" xr6:coauthVersionLast="47" xr6:coauthVersionMax="47" xr10:uidLastSave="{00000000-0000-0000-0000-000000000000}"/>
  <bookViews>
    <workbookView xWindow="22932" yWindow="-108" windowWidth="23256" windowHeight="12576" tabRatio="217" xr2:uid="{00000000-000D-0000-FFFF-FFFF00000000}"/>
  </bookViews>
  <sheets>
    <sheet name="OrderFormV3" sheetId="1" r:id="rId1"/>
    <sheet name="OrderForm (SS)" sheetId="4" state="hidden" r:id="rId2"/>
    <sheet name="Formula info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7" i="1"/>
  <c r="D16" i="1"/>
  <c r="D12" i="1"/>
  <c r="D13" i="1"/>
  <c r="D14" i="1"/>
  <c r="D11" i="1"/>
  <c r="D9" i="1"/>
  <c r="D8" i="1"/>
  <c r="G27" i="4"/>
  <c r="D27" i="4"/>
  <c r="G26" i="4"/>
  <c r="D26" i="4"/>
  <c r="G25" i="4"/>
  <c r="D25" i="4"/>
  <c r="G24" i="4"/>
  <c r="D24" i="4"/>
  <c r="G23" i="4"/>
  <c r="D23" i="4"/>
  <c r="G21" i="4"/>
  <c r="D21" i="4"/>
  <c r="G20" i="4"/>
  <c r="D20" i="4"/>
  <c r="G18" i="4"/>
  <c r="D18" i="4"/>
  <c r="G17" i="4"/>
  <c r="D17" i="4"/>
  <c r="G16" i="4"/>
  <c r="D16" i="4"/>
  <c r="G15" i="4"/>
  <c r="D15" i="4"/>
  <c r="G13" i="4"/>
  <c r="D13" i="4"/>
  <c r="G12" i="4"/>
  <c r="G28" i="4" s="1"/>
  <c r="D12" i="4"/>
  <c r="G11" i="4"/>
  <c r="D11" i="4"/>
  <c r="G9" i="4"/>
  <c r="D9" i="4"/>
  <c r="G8" i="4"/>
  <c r="D8" i="4"/>
  <c r="G23" i="1"/>
  <c r="G22" i="1"/>
  <c r="G21" i="1"/>
  <c r="G20" i="1"/>
  <c r="G19" i="1"/>
  <c r="G14" i="1"/>
  <c r="G13" i="1"/>
  <c r="G12" i="1"/>
  <c r="G11" i="1"/>
  <c r="G17" i="1"/>
  <c r="G16" i="1"/>
  <c r="G9" i="1"/>
  <c r="G8" i="1"/>
  <c r="G24" i="1" l="1"/>
</calcChain>
</file>

<file path=xl/sharedStrings.xml><?xml version="1.0" encoding="utf-8"?>
<sst xmlns="http://schemas.openxmlformats.org/spreadsheetml/2006/main" count="106" uniqueCount="56">
  <si>
    <t>ST KINGSMARK BOWMEN</t>
  </si>
  <si>
    <t>NAME (in full)</t>
  </si>
  <si>
    <t>(to identify member; one order form per member)</t>
  </si>
  <si>
    <t>NAME (on shirt under club badge)</t>
  </si>
  <si>
    <t>Right or Left handed for Archery?</t>
  </si>
  <si>
    <t>(enter R or L so that the Club Badge will be placed on the appropriate side)</t>
  </si>
  <si>
    <t>COACH COLOURS?</t>
  </si>
  <si>
    <t>N</t>
  </si>
  <si>
    <t>Catalogue Price with Club Logo</t>
  </si>
  <si>
    <t>Catalogue Price with Club Logo and Member's name</t>
  </si>
  <si>
    <t>Size (please check with a tape before entering)</t>
  </si>
  <si>
    <t>Number of shirts</t>
  </si>
  <si>
    <t>Estimated cost (including Name if chosen)</t>
  </si>
  <si>
    <t>Total per item</t>
  </si>
  <si>
    <t>POLO SHIRTS</t>
  </si>
  <si>
    <t>RX101</t>
  </si>
  <si>
    <t>ProRTX: Unisex polo</t>
  </si>
  <si>
    <t>RX01F</t>
  </si>
  <si>
    <t>ProRTX: Women's pro polo</t>
  </si>
  <si>
    <t>T SHIRTS</t>
  </si>
  <si>
    <t>BA220</t>
  </si>
  <si>
    <t>B&amp;C: Unisex Shirt 190 gsm</t>
  </si>
  <si>
    <t>BA210F</t>
  </si>
  <si>
    <t>B&amp;C: Ladies Shirt 150 gsm</t>
  </si>
  <si>
    <t>BA210</t>
  </si>
  <si>
    <t>B&amp;C: Unisex Shirt 150 gsm</t>
  </si>
  <si>
    <t>SWEAT SHIRTS</t>
  </si>
  <si>
    <t>Unisex Hoody</t>
  </si>
  <si>
    <t>FLEECES</t>
  </si>
  <si>
    <t>8700M</t>
  </si>
  <si>
    <r>
      <t xml:space="preserve">Russell: Unisex </t>
    </r>
    <r>
      <rPr>
        <sz val="11"/>
        <color indexed="8"/>
        <rFont val="Calibri"/>
        <family val="2"/>
      </rPr>
      <t>full-zip outdoor fleece</t>
    </r>
  </si>
  <si>
    <t>8700F</t>
  </si>
  <si>
    <r>
      <t xml:space="preserve">Russell: </t>
    </r>
    <r>
      <rPr>
        <sz val="11"/>
        <color indexed="8"/>
        <rFont val="Calibri"/>
        <family val="2"/>
      </rPr>
      <t>Women's full-zip outdoor fleece</t>
    </r>
  </si>
  <si>
    <t>8720M</t>
  </si>
  <si>
    <t>Russell: Unisex outdoor fleece gilet</t>
  </si>
  <si>
    <t>8720F</t>
  </si>
  <si>
    <t>Russell: Women’s outdoor fleece gilet</t>
  </si>
  <si>
    <t>CHILDRENS</t>
  </si>
  <si>
    <t>7620B</t>
  </si>
  <si>
    <t>Russell: Kids raglan sleeve sweatshirt</t>
  </si>
  <si>
    <t>J539B</t>
  </si>
  <si>
    <t>Russell: Kids polo shirt</t>
  </si>
  <si>
    <t>8700B</t>
  </si>
  <si>
    <r>
      <t xml:space="preserve">Russell: </t>
    </r>
    <r>
      <rPr>
        <sz val="11"/>
        <color indexed="8"/>
        <rFont val="Calibri"/>
        <family val="2"/>
      </rPr>
      <t>Kids full-zip outdoor fleece</t>
    </r>
  </si>
  <si>
    <t>JH01J</t>
  </si>
  <si>
    <t>Gilden: Hoody</t>
  </si>
  <si>
    <t>B150B</t>
  </si>
  <si>
    <t>B&amp;C: T Shirt</t>
  </si>
  <si>
    <t>Estimated total cost for member (to be confirmed by Secretary)</t>
  </si>
  <si>
    <t>£</t>
  </si>
  <si>
    <t>Shirt Order Form for 2022</t>
  </si>
  <si>
    <t>(enter Y for Coach's yellow; check catalogue because some items are not available for this colour)</t>
  </si>
  <si>
    <t>(Optional - need exact wording of name; £2.08 charge)</t>
  </si>
  <si>
    <t>Unisex Sweatshirt</t>
  </si>
  <si>
    <t>RX301</t>
  </si>
  <si>
    <t>RX350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</si>
</sst>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£-809]#,##0.00;\-[$£-809]#,##0.00;\-"/>
    <numFmt numFmtId="165" formatCode="[$£-809]#,##0.00;\-[$£-809]#,##0.00"/>
    <numFmt numFmtId="166" formatCode="#,##0;[Red]\-;\-"/>
    <numFmt numFmtId="167" formatCode="###;\-;\-###"/>
    <numFmt numFmtId="168" formatCode="&quot;£&quot;#,##0.00"/>
  </numFmts>
  <fonts count="15" x14ac:knownFonts="1">
    <font>
      <sz val="10"/>
      <name val="Arial"/>
      <family val="2"/>
    </font>
    <font>
      <sz val="10.5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indexed="8"/>
      <name val="Calibri"/>
      <family val="2"/>
    </font>
    <font>
      <i/>
      <sz val="11"/>
      <name val="Calibri"/>
      <family val="2"/>
    </font>
    <font>
      <sz val="12"/>
      <name val="Cambria"/>
      <family val="1"/>
    </font>
    <font>
      <b/>
      <i/>
      <sz val="11"/>
      <name val="Calibri"/>
      <family val="2"/>
    </font>
    <font>
      <sz val="11"/>
      <name val="Calibri"/>
      <family val="2"/>
    </font>
    <font>
      <b/>
      <i/>
      <sz val="12"/>
      <color rgb="FFC00000"/>
      <name val="Cambria"/>
      <family val="1"/>
    </font>
    <font>
      <b/>
      <i/>
      <sz val="11"/>
      <color rgb="FFC00000"/>
      <name val="Calibri"/>
      <family val="2"/>
      <charset val="1"/>
    </font>
    <font>
      <i/>
      <sz val="11"/>
      <color rgb="FFC00000"/>
      <name val="Calibri"/>
      <family val="2"/>
    </font>
    <font>
      <b/>
      <i/>
      <sz val="11"/>
      <color rgb="FFC00000"/>
      <name val="Cambria"/>
      <family val="1"/>
    </font>
    <font>
      <b/>
      <i/>
      <sz val="11"/>
      <color rgb="FFC00000"/>
      <name val="Calibri"/>
      <family val="2"/>
    </font>
    <font>
      <i/>
      <sz val="10.5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8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165" fontId="2" fillId="0" borderId="0" xfId="0" applyNumberFormat="1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5" fontId="2" fillId="0" borderId="4" xfId="0" applyNumberFormat="1" applyFont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center"/>
      <protection locked="0"/>
    </xf>
    <xf numFmtId="167" fontId="2" fillId="2" borderId="1" xfId="0" applyNumberFormat="1" applyFont="1" applyFill="1" applyBorder="1" applyAlignment="1" applyProtection="1">
      <alignment vertical="center"/>
      <protection locked="0"/>
    </xf>
    <xf numFmtId="168" fontId="2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4" xfId="0" applyFont="1" applyBorder="1" applyAlignment="1" applyProtection="1">
      <alignment vertical="center" wrapText="1"/>
    </xf>
    <xf numFmtId="0" fontId="13" fillId="3" borderId="2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vertical="center"/>
    </xf>
    <xf numFmtId="0" fontId="11" fillId="3" borderId="2" xfId="0" applyFont="1" applyFill="1" applyBorder="1" applyAlignment="1" applyProtection="1">
      <alignment vertical="center"/>
    </xf>
    <xf numFmtId="166" fontId="11" fillId="3" borderId="2" xfId="0" applyNumberFormat="1" applyFont="1" applyFill="1" applyBorder="1" applyAlignment="1" applyProtection="1">
      <alignment horizontal="center" vertical="center"/>
    </xf>
    <xf numFmtId="168" fontId="13" fillId="3" borderId="2" xfId="0" applyNumberFormat="1" applyFont="1" applyFill="1" applyBorder="1" applyAlignment="1" applyProtection="1">
      <alignment horizontal="right" vertical="center"/>
    </xf>
    <xf numFmtId="165" fontId="13" fillId="3" borderId="6" xfId="0" quotePrefix="1" applyNumberFormat="1" applyFont="1" applyFill="1" applyBorder="1" applyAlignment="1" applyProtection="1">
      <alignment horizontal="left" vertical="center"/>
    </xf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10" fillId="3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workbookViewId="0">
      <selection activeCell="B3" sqref="B3"/>
    </sheetView>
  </sheetViews>
  <sheetFormatPr defaultColWidth="11.5546875" defaultRowHeight="14.4" x14ac:dyDescent="0.25"/>
  <cols>
    <col min="1" max="1" width="17.33203125" style="4" customWidth="1"/>
    <col min="2" max="2" width="33.5546875" style="4" customWidth="1"/>
    <col min="3" max="7" width="12.109375" style="4" customWidth="1"/>
    <col min="8" max="8" width="0" style="4" hidden="1" customWidth="1"/>
    <col min="9" max="16384" width="11.5546875" style="4"/>
  </cols>
  <sheetData>
    <row r="1" spans="1:8" s="5" customFormat="1" ht="22.5" customHeight="1" x14ac:dyDescent="0.25">
      <c r="A1" s="36" t="s">
        <v>0</v>
      </c>
      <c r="B1" s="36"/>
      <c r="C1" s="36" t="s">
        <v>50</v>
      </c>
      <c r="D1" s="36"/>
      <c r="E1" s="36"/>
      <c r="F1" s="36"/>
      <c r="G1" s="36"/>
      <c r="H1" s="6"/>
    </row>
    <row r="2" spans="1:8" ht="30" customHeight="1" x14ac:dyDescent="0.25">
      <c r="A2" s="7" t="s">
        <v>1</v>
      </c>
      <c r="B2" s="2"/>
      <c r="C2" s="37" t="s">
        <v>2</v>
      </c>
      <c r="D2" s="38"/>
      <c r="E2" s="38"/>
      <c r="F2" s="38"/>
      <c r="G2" s="38"/>
      <c r="H2" s="19"/>
    </row>
    <row r="3" spans="1:8" ht="30" customHeight="1" x14ac:dyDescent="0.25">
      <c r="A3" s="8" t="s">
        <v>3</v>
      </c>
      <c r="B3" s="2"/>
      <c r="C3" s="37" t="s">
        <v>52</v>
      </c>
      <c r="D3" s="38"/>
      <c r="E3" s="38"/>
      <c r="F3" s="38"/>
      <c r="G3" s="38"/>
      <c r="H3" s="19"/>
    </row>
    <row r="4" spans="1:8" ht="46.5" customHeight="1" x14ac:dyDescent="0.25">
      <c r="A4" s="8" t="s">
        <v>4</v>
      </c>
      <c r="B4" s="1"/>
      <c r="C4" s="39" t="s">
        <v>5</v>
      </c>
      <c r="D4" s="39"/>
      <c r="E4" s="39"/>
      <c r="F4" s="39"/>
      <c r="G4" s="39"/>
      <c r="H4" s="19"/>
    </row>
    <row r="5" spans="1:8" ht="46.5" customHeight="1" x14ac:dyDescent="0.25">
      <c r="A5" s="7" t="s">
        <v>6</v>
      </c>
      <c r="B5" s="1" t="s">
        <v>7</v>
      </c>
      <c r="C5" s="39" t="s">
        <v>51</v>
      </c>
      <c r="D5" s="39"/>
      <c r="E5" s="39"/>
      <c r="F5" s="39"/>
      <c r="G5" s="39"/>
      <c r="H5" s="19"/>
    </row>
    <row r="6" spans="1:8" ht="87.75" customHeight="1" x14ac:dyDescent="0.25">
      <c r="A6" s="9"/>
      <c r="B6" s="9"/>
      <c r="C6" s="10" t="s">
        <v>8</v>
      </c>
      <c r="D6" s="10" t="s">
        <v>9</v>
      </c>
      <c r="E6" s="11" t="s">
        <v>10</v>
      </c>
      <c r="F6" s="11" t="s">
        <v>11</v>
      </c>
      <c r="G6" s="11" t="s">
        <v>12</v>
      </c>
      <c r="H6" s="11" t="s">
        <v>13</v>
      </c>
    </row>
    <row r="7" spans="1:8" ht="14.55" customHeight="1" x14ac:dyDescent="0.25">
      <c r="A7" s="35" t="s">
        <v>14</v>
      </c>
      <c r="B7" s="35"/>
      <c r="C7" s="35"/>
      <c r="D7" s="35"/>
      <c r="E7" s="35"/>
      <c r="F7" s="35"/>
      <c r="G7" s="35"/>
      <c r="H7" s="19"/>
    </row>
    <row r="8" spans="1:8" ht="14.55" customHeight="1" x14ac:dyDescent="0.25">
      <c r="A8" s="33" t="s">
        <v>15</v>
      </c>
      <c r="B8" s="21" t="s">
        <v>16</v>
      </c>
      <c r="C8" s="13">
        <v>12.08</v>
      </c>
      <c r="D8" s="12">
        <f>C8+'Formula info'!B$1</f>
        <v>14.16</v>
      </c>
      <c r="E8" s="3"/>
      <c r="F8" s="17">
        <v>0</v>
      </c>
      <c r="G8" s="18">
        <f>ROUND(((IF(B$3="",C8,D8))*F8),2)</f>
        <v>0</v>
      </c>
      <c r="H8" s="3"/>
    </row>
    <row r="9" spans="1:8" ht="14.55" customHeight="1" x14ac:dyDescent="0.25">
      <c r="A9" s="33" t="s">
        <v>17</v>
      </c>
      <c r="B9" s="21" t="s">
        <v>18</v>
      </c>
      <c r="C9" s="13">
        <v>12.08</v>
      </c>
      <c r="D9" s="12">
        <f>C9+'Formula info'!B$1</f>
        <v>14.16</v>
      </c>
      <c r="E9" s="3"/>
      <c r="F9" s="17">
        <v>0</v>
      </c>
      <c r="G9" s="18">
        <f>ROUND(((IF(B$3="",C9,D9))*F9),2)</f>
        <v>0</v>
      </c>
      <c r="H9" s="3"/>
    </row>
    <row r="10" spans="1:8" ht="14.55" customHeight="1" x14ac:dyDescent="0.25">
      <c r="A10" s="35" t="s">
        <v>28</v>
      </c>
      <c r="B10" s="35"/>
      <c r="C10" s="35"/>
      <c r="D10" s="35"/>
      <c r="E10" s="35"/>
      <c r="F10" s="35"/>
      <c r="G10" s="35"/>
      <c r="H10" s="9"/>
    </row>
    <row r="11" spans="1:8" ht="14.55" customHeight="1" x14ac:dyDescent="0.25">
      <c r="A11" s="33" t="s">
        <v>29</v>
      </c>
      <c r="B11" s="21" t="s">
        <v>30</v>
      </c>
      <c r="C11" s="13">
        <v>24.79</v>
      </c>
      <c r="D11" s="12">
        <f>C11+'Formula info'!B$1</f>
        <v>26.869999999999997</v>
      </c>
      <c r="E11" s="3"/>
      <c r="F11" s="17">
        <v>0</v>
      </c>
      <c r="G11" s="18">
        <f>ROUND(((IF(B$3="",C11,D11))*F11),2)</f>
        <v>0</v>
      </c>
      <c r="H11" s="3"/>
    </row>
    <row r="12" spans="1:8" ht="14.55" customHeight="1" x14ac:dyDescent="0.25">
      <c r="A12" s="33" t="s">
        <v>31</v>
      </c>
      <c r="B12" s="21" t="s">
        <v>32</v>
      </c>
      <c r="C12" s="13">
        <v>24.79</v>
      </c>
      <c r="D12" s="12">
        <f>C12+'Formula info'!B$1</f>
        <v>26.869999999999997</v>
      </c>
      <c r="E12" s="3"/>
      <c r="F12" s="17">
        <v>0</v>
      </c>
      <c r="G12" s="18">
        <f>ROUND(((IF(B$3="",C12,D12))*F12),2)</f>
        <v>0</v>
      </c>
      <c r="H12" s="3"/>
    </row>
    <row r="13" spans="1:8" ht="14.55" customHeight="1" x14ac:dyDescent="0.25">
      <c r="A13" s="33" t="s">
        <v>33</v>
      </c>
      <c r="B13" s="21" t="s">
        <v>34</v>
      </c>
      <c r="C13" s="13">
        <v>21.63</v>
      </c>
      <c r="D13" s="12">
        <f>C13+'Formula info'!B$1</f>
        <v>23.71</v>
      </c>
      <c r="E13" s="3"/>
      <c r="F13" s="17">
        <v>0</v>
      </c>
      <c r="G13" s="18">
        <f>ROUND(((IF(B$3="",C13,D13))*F13),2)</f>
        <v>0</v>
      </c>
      <c r="H13" s="3"/>
    </row>
    <row r="14" spans="1:8" ht="14.55" customHeight="1" x14ac:dyDescent="0.25">
      <c r="A14" s="33" t="s">
        <v>35</v>
      </c>
      <c r="B14" s="21" t="s">
        <v>36</v>
      </c>
      <c r="C14" s="13">
        <v>21.63</v>
      </c>
      <c r="D14" s="12">
        <f>C14+'Formula info'!B$1</f>
        <v>23.71</v>
      </c>
      <c r="E14" s="3"/>
      <c r="F14" s="17">
        <v>0</v>
      </c>
      <c r="G14" s="18">
        <f>ROUND(((IF(B$3="",C14,D14))*F14),2)</f>
        <v>0</v>
      </c>
      <c r="H14" s="3"/>
    </row>
    <row r="15" spans="1:8" ht="14.55" customHeight="1" x14ac:dyDescent="0.25">
      <c r="A15" s="35" t="s">
        <v>26</v>
      </c>
      <c r="B15" s="35"/>
      <c r="C15" s="35"/>
      <c r="D15" s="35"/>
      <c r="E15" s="35"/>
      <c r="F15" s="35"/>
      <c r="G15" s="35"/>
      <c r="H15" s="9"/>
    </row>
    <row r="16" spans="1:8" ht="14.55" customHeight="1" x14ac:dyDescent="0.25">
      <c r="A16" s="33" t="s">
        <v>54</v>
      </c>
      <c r="B16" s="21" t="s">
        <v>53</v>
      </c>
      <c r="C16" s="13">
        <v>17.079999999999998</v>
      </c>
      <c r="D16" s="12">
        <f>C16+'Formula info'!B$1</f>
        <v>19.159999999999997</v>
      </c>
      <c r="E16" s="3"/>
      <c r="F16" s="17">
        <v>0</v>
      </c>
      <c r="G16" s="18">
        <f>ROUND(((IF(B$3="",C16,D16))*F16),2)</f>
        <v>0</v>
      </c>
      <c r="H16" s="3"/>
    </row>
    <row r="17" spans="1:8" ht="14.55" customHeight="1" x14ac:dyDescent="0.25">
      <c r="A17" s="33" t="s">
        <v>55</v>
      </c>
      <c r="B17" s="21" t="s">
        <v>27</v>
      </c>
      <c r="C17" s="13">
        <v>20</v>
      </c>
      <c r="D17" s="12">
        <f>C17+'Formula info'!B$1</f>
        <v>22.08</v>
      </c>
      <c r="E17" s="3"/>
      <c r="F17" s="17">
        <v>0</v>
      </c>
      <c r="G17" s="18">
        <f>ROUND(((IF(B$3="",C17,D17))*F17),2)</f>
        <v>0</v>
      </c>
      <c r="H17" s="3"/>
    </row>
    <row r="18" spans="1:8" ht="14.55" customHeight="1" x14ac:dyDescent="0.25">
      <c r="A18" s="35" t="s">
        <v>37</v>
      </c>
      <c r="B18" s="35"/>
      <c r="C18" s="35"/>
      <c r="D18" s="35"/>
      <c r="E18" s="35"/>
      <c r="F18" s="35"/>
      <c r="G18" s="35"/>
      <c r="H18" s="9"/>
    </row>
    <row r="19" spans="1:8" ht="14.55" customHeight="1" x14ac:dyDescent="0.25">
      <c r="A19" s="33" t="s">
        <v>38</v>
      </c>
      <c r="B19" s="21" t="s">
        <v>39</v>
      </c>
      <c r="C19" s="13">
        <v>15</v>
      </c>
      <c r="D19" s="12">
        <f>C19+'Formula info'!B$1</f>
        <v>17.079999999999998</v>
      </c>
      <c r="E19" s="3"/>
      <c r="F19" s="17">
        <v>0</v>
      </c>
      <c r="G19" s="18">
        <f>ROUND(((IF(B$3="",C19,D19))*F19),2)</f>
        <v>0</v>
      </c>
      <c r="H19" s="3"/>
    </row>
    <row r="20" spans="1:8" ht="14.55" customHeight="1" x14ac:dyDescent="0.25">
      <c r="A20" s="33" t="s">
        <v>40</v>
      </c>
      <c r="B20" s="21" t="s">
        <v>41</v>
      </c>
      <c r="C20" s="13">
        <v>12.5</v>
      </c>
      <c r="D20" s="12">
        <f>C20+'Formula info'!B$1</f>
        <v>14.58</v>
      </c>
      <c r="E20" s="3"/>
      <c r="F20" s="17">
        <v>0</v>
      </c>
      <c r="G20" s="18">
        <f>ROUND(((IF(B$3="",C20,D20))*F20),2)</f>
        <v>0</v>
      </c>
      <c r="H20" s="3"/>
    </row>
    <row r="21" spans="1:8" ht="14.55" customHeight="1" x14ac:dyDescent="0.25">
      <c r="A21" s="33" t="s">
        <v>42</v>
      </c>
      <c r="B21" s="21" t="s">
        <v>43</v>
      </c>
      <c r="C21" s="13">
        <v>22.5</v>
      </c>
      <c r="D21" s="12">
        <f>C21+'Formula info'!B$1</f>
        <v>24.58</v>
      </c>
      <c r="E21" s="3"/>
      <c r="F21" s="17">
        <v>0</v>
      </c>
      <c r="G21" s="18">
        <f>ROUND(((IF(B$3="",C21,D21))*F21),2)</f>
        <v>0</v>
      </c>
      <c r="H21" s="3"/>
    </row>
    <row r="22" spans="1:8" ht="14.55" customHeight="1" x14ac:dyDescent="0.25">
      <c r="A22" s="33" t="s">
        <v>44</v>
      </c>
      <c r="B22" s="21" t="s">
        <v>45</v>
      </c>
      <c r="C22" s="13">
        <v>18</v>
      </c>
      <c r="D22" s="12">
        <f>C22+'Formula info'!B$1</f>
        <v>20.079999999999998</v>
      </c>
      <c r="E22" s="3"/>
      <c r="F22" s="17">
        <v>0</v>
      </c>
      <c r="G22" s="18">
        <f>ROUND(((IF(B$3="",C22,D22))*F22),2)</f>
        <v>0</v>
      </c>
      <c r="H22" s="3"/>
    </row>
    <row r="23" spans="1:8" ht="14.55" customHeight="1" x14ac:dyDescent="0.25">
      <c r="A23" s="34" t="s">
        <v>46</v>
      </c>
      <c r="B23" s="22" t="s">
        <v>47</v>
      </c>
      <c r="C23" s="14">
        <v>10.5</v>
      </c>
      <c r="D23" s="12">
        <f>C23+'Formula info'!B$1</f>
        <v>12.58</v>
      </c>
      <c r="E23" s="16"/>
      <c r="F23" s="17">
        <v>0</v>
      </c>
      <c r="G23" s="18">
        <f>ROUND(((IF(B$3="",C23,D23))*F23),2)</f>
        <v>0</v>
      </c>
      <c r="H23" s="16"/>
    </row>
    <row r="24" spans="1:8" ht="14.55" customHeight="1" x14ac:dyDescent="0.25">
      <c r="A24" s="23" t="s">
        <v>48</v>
      </c>
      <c r="B24" s="24"/>
      <c r="C24" s="24"/>
      <c r="D24" s="24"/>
      <c r="E24" s="25"/>
      <c r="F24" s="26"/>
      <c r="G24" s="27">
        <f>SUM(G7:G23)</f>
        <v>0</v>
      </c>
      <c r="H24" s="28" t="s">
        <v>49</v>
      </c>
    </row>
    <row r="25" spans="1:8" x14ac:dyDescent="0.25">
      <c r="F25" s="29"/>
      <c r="G25" s="30"/>
    </row>
    <row r="26" spans="1:8" x14ac:dyDescent="0.25">
      <c r="F26" s="29"/>
      <c r="G26" s="30"/>
    </row>
    <row r="27" spans="1:8" x14ac:dyDescent="0.25">
      <c r="A27" s="31"/>
      <c r="B27" s="30"/>
      <c r="C27" s="30"/>
      <c r="D27" s="30"/>
      <c r="E27" s="32"/>
      <c r="F27" s="29"/>
      <c r="G27" s="30"/>
    </row>
    <row r="28" spans="1:8" x14ac:dyDescent="0.25">
      <c r="A28" s="31"/>
      <c r="B28" s="30"/>
      <c r="C28" s="30"/>
      <c r="D28" s="30"/>
      <c r="E28" s="30"/>
      <c r="F28" s="29"/>
      <c r="G28" s="30"/>
    </row>
    <row r="29" spans="1:8" x14ac:dyDescent="0.25">
      <c r="A29" s="30"/>
      <c r="B29" s="30"/>
      <c r="C29" s="30"/>
      <c r="D29" s="30"/>
      <c r="E29" s="30"/>
      <c r="F29" s="29"/>
      <c r="G29" s="30"/>
    </row>
    <row r="30" spans="1:8" x14ac:dyDescent="0.25">
      <c r="A30" s="30"/>
      <c r="B30" s="30"/>
      <c r="C30" s="30"/>
      <c r="D30" s="30"/>
      <c r="E30" s="30"/>
      <c r="F30" s="29"/>
      <c r="G30" s="30"/>
    </row>
    <row r="31" spans="1:8" x14ac:dyDescent="0.25">
      <c r="A31" s="30"/>
      <c r="B31" s="30"/>
      <c r="C31" s="30"/>
      <c r="D31" s="30"/>
      <c r="E31" s="30"/>
      <c r="F31" s="29"/>
      <c r="G31" s="30"/>
    </row>
    <row r="32" spans="1:8" x14ac:dyDescent="0.25">
      <c r="A32" s="30"/>
      <c r="B32" s="30"/>
      <c r="C32" s="30"/>
      <c r="D32" s="30"/>
      <c r="E32" s="30"/>
      <c r="F32" s="29"/>
      <c r="G32" s="30"/>
    </row>
    <row r="33" spans="1:7" x14ac:dyDescent="0.25">
      <c r="A33" s="30"/>
      <c r="B33" s="30"/>
      <c r="C33" s="30"/>
      <c r="D33" s="30"/>
      <c r="E33" s="30"/>
      <c r="F33" s="29"/>
      <c r="G33" s="30"/>
    </row>
    <row r="34" spans="1:7" x14ac:dyDescent="0.25">
      <c r="A34" s="30"/>
      <c r="B34" s="30"/>
      <c r="C34" s="30"/>
      <c r="D34" s="30"/>
      <c r="E34" s="30"/>
      <c r="F34" s="29"/>
      <c r="G34" s="30"/>
    </row>
    <row r="35" spans="1:7" x14ac:dyDescent="0.25">
      <c r="A35" s="30"/>
      <c r="B35" s="30"/>
      <c r="C35" s="30"/>
      <c r="D35" s="30"/>
      <c r="E35" s="30"/>
      <c r="F35" s="29"/>
      <c r="G35" s="30"/>
    </row>
    <row r="36" spans="1:7" x14ac:dyDescent="0.25">
      <c r="A36" s="30"/>
      <c r="B36" s="30"/>
      <c r="C36" s="30"/>
      <c r="D36" s="30"/>
      <c r="E36" s="30"/>
      <c r="F36" s="29"/>
      <c r="G36" s="30"/>
    </row>
    <row r="37" spans="1:7" x14ac:dyDescent="0.25">
      <c r="F37" s="29"/>
    </row>
    <row r="38" spans="1:7" x14ac:dyDescent="0.25">
      <c r="F38" s="29"/>
    </row>
    <row r="39" spans="1:7" x14ac:dyDescent="0.25">
      <c r="F39" s="29"/>
    </row>
    <row r="40" spans="1:7" x14ac:dyDescent="0.25">
      <c r="F40" s="29"/>
    </row>
    <row r="41" spans="1:7" x14ac:dyDescent="0.25">
      <c r="F41" s="29"/>
    </row>
    <row r="42" spans="1:7" x14ac:dyDescent="0.25">
      <c r="F42" s="29"/>
    </row>
    <row r="43" spans="1:7" x14ac:dyDescent="0.25">
      <c r="F43" s="29"/>
    </row>
    <row r="44" spans="1:7" x14ac:dyDescent="0.25">
      <c r="F44" s="29"/>
    </row>
    <row r="45" spans="1:7" x14ac:dyDescent="0.25">
      <c r="F45" s="29"/>
    </row>
  </sheetData>
  <sheetProtection selectLockedCells="1"/>
  <mergeCells count="10">
    <mergeCell ref="A15:G15"/>
    <mergeCell ref="A10:G10"/>
    <mergeCell ref="A18:G18"/>
    <mergeCell ref="A1:B1"/>
    <mergeCell ref="C2:G2"/>
    <mergeCell ref="C3:G3"/>
    <mergeCell ref="A7:G7"/>
    <mergeCell ref="C5:G5"/>
    <mergeCell ref="C4:G4"/>
    <mergeCell ref="C1:G1"/>
  </mergeCells>
  <pageMargins left="0.23622047244094491" right="0.23622047244094491" top="0.74803149606299213" bottom="0.74803149606299213" header="0.31496062992125984" footer="0.31496062992125984"/>
  <pageSetup paperSize="9" scale="90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7022-2285-49E8-B653-1D2310AA4AE4}">
  <sheetPr>
    <pageSetUpPr fitToPage="1"/>
  </sheetPr>
  <dimension ref="A1:H49"/>
  <sheetViews>
    <sheetView topLeftCell="A4" workbookViewId="0">
      <selection activeCell="D8" sqref="A8:G10"/>
    </sheetView>
  </sheetViews>
  <sheetFormatPr defaultColWidth="11.5546875" defaultRowHeight="14.4" x14ac:dyDescent="0.25"/>
  <cols>
    <col min="1" max="1" width="17.33203125" style="4" customWidth="1"/>
    <col min="2" max="2" width="33.5546875" style="4" customWidth="1"/>
    <col min="3" max="7" width="12.109375" style="4" customWidth="1"/>
    <col min="8" max="8" width="0" style="4" hidden="1" customWidth="1"/>
    <col min="9" max="16384" width="11.5546875" style="4"/>
  </cols>
  <sheetData>
    <row r="1" spans="1:8" s="5" customFormat="1" ht="22.5" customHeight="1" x14ac:dyDescent="0.25">
      <c r="A1" s="36" t="s">
        <v>0</v>
      </c>
      <c r="B1" s="36"/>
      <c r="C1" s="36" t="s">
        <v>50</v>
      </c>
      <c r="D1" s="36"/>
      <c r="E1" s="36"/>
      <c r="F1" s="36"/>
      <c r="G1" s="36"/>
      <c r="H1" s="6"/>
    </row>
    <row r="2" spans="1:8" ht="30" customHeight="1" x14ac:dyDescent="0.25">
      <c r="A2" s="7" t="s">
        <v>1</v>
      </c>
      <c r="B2" s="2"/>
      <c r="C2" s="37" t="s">
        <v>2</v>
      </c>
      <c r="D2" s="38"/>
      <c r="E2" s="38"/>
      <c r="F2" s="38"/>
      <c r="G2" s="38"/>
      <c r="H2" s="19"/>
    </row>
    <row r="3" spans="1:8" ht="30" customHeight="1" x14ac:dyDescent="0.25">
      <c r="A3" s="8" t="s">
        <v>3</v>
      </c>
      <c r="B3" s="2"/>
      <c r="C3" s="37" t="s">
        <v>52</v>
      </c>
      <c r="D3" s="38"/>
      <c r="E3" s="38"/>
      <c r="F3" s="38"/>
      <c r="G3" s="38"/>
      <c r="H3" s="19"/>
    </row>
    <row r="4" spans="1:8" ht="46.5" customHeight="1" x14ac:dyDescent="0.25">
      <c r="A4" s="8" t="s">
        <v>4</v>
      </c>
      <c r="B4" s="1"/>
      <c r="C4" s="39" t="s">
        <v>5</v>
      </c>
      <c r="D4" s="39"/>
      <c r="E4" s="39"/>
      <c r="F4" s="39"/>
      <c r="G4" s="39"/>
      <c r="H4" s="19"/>
    </row>
    <row r="5" spans="1:8" ht="46.5" customHeight="1" x14ac:dyDescent="0.25">
      <c r="A5" s="7" t="s">
        <v>6</v>
      </c>
      <c r="B5" s="1" t="s">
        <v>7</v>
      </c>
      <c r="C5" s="39" t="s">
        <v>51</v>
      </c>
      <c r="D5" s="39"/>
      <c r="E5" s="39"/>
      <c r="F5" s="39"/>
      <c r="G5" s="39"/>
      <c r="H5" s="19"/>
    </row>
    <row r="6" spans="1:8" ht="87.75" customHeight="1" x14ac:dyDescent="0.25">
      <c r="A6" s="9"/>
      <c r="B6" s="9"/>
      <c r="C6" s="10" t="s">
        <v>8</v>
      </c>
      <c r="D6" s="10" t="s">
        <v>9</v>
      </c>
      <c r="E6" s="11" t="s">
        <v>10</v>
      </c>
      <c r="F6" s="11" t="s">
        <v>11</v>
      </c>
      <c r="G6" s="11" t="s">
        <v>12</v>
      </c>
      <c r="H6" s="11" t="s">
        <v>13</v>
      </c>
    </row>
    <row r="7" spans="1:8" x14ac:dyDescent="0.25">
      <c r="A7" s="35" t="s">
        <v>14</v>
      </c>
      <c r="B7" s="35"/>
      <c r="C7" s="35"/>
      <c r="D7" s="35"/>
      <c r="E7" s="35"/>
      <c r="F7" s="35"/>
      <c r="G7" s="35"/>
      <c r="H7" s="19"/>
    </row>
    <row r="8" spans="1:8" x14ac:dyDescent="0.25">
      <c r="A8" s="33" t="s">
        <v>15</v>
      </c>
      <c r="B8" s="21" t="s">
        <v>16</v>
      </c>
      <c r="C8" s="13">
        <v>12.08</v>
      </c>
      <c r="D8" s="12">
        <f>C8+2.5</f>
        <v>14.58</v>
      </c>
      <c r="E8" s="3"/>
      <c r="F8" s="17">
        <v>0</v>
      </c>
      <c r="G8" s="18">
        <f>ROUND(((IF(B$3="",C8,D8))*F8),2)</f>
        <v>0</v>
      </c>
      <c r="H8" s="3"/>
    </row>
    <row r="9" spans="1:8" x14ac:dyDescent="0.25">
      <c r="A9" s="33" t="s">
        <v>17</v>
      </c>
      <c r="B9" s="21" t="s">
        <v>18</v>
      </c>
      <c r="C9" s="13">
        <v>12.08</v>
      </c>
      <c r="D9" s="12">
        <f>C9+2.5</f>
        <v>14.58</v>
      </c>
      <c r="E9" s="3"/>
      <c r="F9" s="17">
        <v>0</v>
      </c>
      <c r="G9" s="18">
        <f>ROUND(((IF(B$3="",C9,D9))*F9),2)</f>
        <v>0</v>
      </c>
      <c r="H9" s="3"/>
    </row>
    <row r="10" spans="1:8" x14ac:dyDescent="0.25">
      <c r="A10" s="40" t="s">
        <v>19</v>
      </c>
      <c r="B10" s="40"/>
      <c r="C10" s="40"/>
      <c r="D10" s="40"/>
      <c r="E10" s="40"/>
      <c r="F10" s="40"/>
      <c r="G10" s="40"/>
      <c r="H10" s="9"/>
    </row>
    <row r="11" spans="1:8" x14ac:dyDescent="0.25">
      <c r="A11" s="20" t="s">
        <v>20</v>
      </c>
      <c r="B11" s="21" t="s">
        <v>21</v>
      </c>
      <c r="C11" s="13">
        <v>10.5</v>
      </c>
      <c r="D11" s="12">
        <f>C11+2.5</f>
        <v>13</v>
      </c>
      <c r="E11" s="3"/>
      <c r="F11" s="17">
        <v>0</v>
      </c>
      <c r="G11" s="18">
        <f>ROUND(((IF(B$3="",C11,D11))*F11),2)</f>
        <v>0</v>
      </c>
      <c r="H11" s="3"/>
    </row>
    <row r="12" spans="1:8" x14ac:dyDescent="0.25">
      <c r="A12" s="20" t="s">
        <v>22</v>
      </c>
      <c r="B12" s="21" t="s">
        <v>23</v>
      </c>
      <c r="C12" s="13">
        <v>10.5</v>
      </c>
      <c r="D12" s="12">
        <f>C12+2.5</f>
        <v>13</v>
      </c>
      <c r="E12" s="3"/>
      <c r="F12" s="17">
        <v>0</v>
      </c>
      <c r="G12" s="18">
        <f>ROUND(((IF(B$3="",C12,D12))*F12),2)</f>
        <v>0</v>
      </c>
      <c r="H12" s="3"/>
    </row>
    <row r="13" spans="1:8" x14ac:dyDescent="0.25">
      <c r="A13" s="20" t="s">
        <v>24</v>
      </c>
      <c r="B13" s="21" t="s">
        <v>25</v>
      </c>
      <c r="C13" s="13">
        <v>10.5</v>
      </c>
      <c r="D13" s="12">
        <f>C13+2.5</f>
        <v>13</v>
      </c>
      <c r="E13" s="3"/>
      <c r="F13" s="17">
        <v>0</v>
      </c>
      <c r="G13" s="18">
        <f>ROUND(((IF(B$3="",C13,D13))*F13),2)</f>
        <v>0</v>
      </c>
      <c r="H13" s="3"/>
    </row>
    <row r="14" spans="1:8" x14ac:dyDescent="0.25">
      <c r="A14" s="35" t="s">
        <v>28</v>
      </c>
      <c r="B14" s="35"/>
      <c r="C14" s="35"/>
      <c r="D14" s="35"/>
      <c r="E14" s="35"/>
      <c r="F14" s="35"/>
      <c r="G14" s="35"/>
      <c r="H14" s="9"/>
    </row>
    <row r="15" spans="1:8" x14ac:dyDescent="0.25">
      <c r="A15" s="33" t="s">
        <v>29</v>
      </c>
      <c r="B15" s="21" t="s">
        <v>30</v>
      </c>
      <c r="C15" s="13">
        <v>24.79</v>
      </c>
      <c r="D15" s="12">
        <f>C15+2.5</f>
        <v>27.29</v>
      </c>
      <c r="E15" s="3"/>
      <c r="F15" s="17">
        <v>0</v>
      </c>
      <c r="G15" s="18">
        <f>ROUND(((IF(B$3="",C15,D15))*F15),2)</f>
        <v>0</v>
      </c>
      <c r="H15" s="3"/>
    </row>
    <row r="16" spans="1:8" ht="28.8" x14ac:dyDescent="0.25">
      <c r="A16" s="33" t="s">
        <v>31</v>
      </c>
      <c r="B16" s="21" t="s">
        <v>32</v>
      </c>
      <c r="C16" s="13">
        <v>24.79</v>
      </c>
      <c r="D16" s="12">
        <f>C16+2.5</f>
        <v>27.29</v>
      </c>
      <c r="E16" s="3"/>
      <c r="F16" s="17">
        <v>0</v>
      </c>
      <c r="G16" s="18">
        <f>ROUND(((IF(B$3="",C16,D16))*F16),2)</f>
        <v>0</v>
      </c>
      <c r="H16" s="3"/>
    </row>
    <row r="17" spans="1:8" x14ac:dyDescent="0.25">
      <c r="A17" s="33" t="s">
        <v>33</v>
      </c>
      <c r="B17" s="21" t="s">
        <v>34</v>
      </c>
      <c r="C17" s="13">
        <v>21.63</v>
      </c>
      <c r="D17" s="12">
        <f>C17+2.5</f>
        <v>24.13</v>
      </c>
      <c r="E17" s="3"/>
      <c r="F17" s="17">
        <v>0</v>
      </c>
      <c r="G17" s="18">
        <f>ROUND(((IF(B$3="",C17,D17))*F17),2)</f>
        <v>0</v>
      </c>
      <c r="H17" s="3"/>
    </row>
    <row r="18" spans="1:8" x14ac:dyDescent="0.25">
      <c r="A18" s="33" t="s">
        <v>35</v>
      </c>
      <c r="B18" s="21" t="s">
        <v>36</v>
      </c>
      <c r="C18" s="13">
        <v>21.63</v>
      </c>
      <c r="D18" s="12">
        <f>C18+2.5</f>
        <v>24.13</v>
      </c>
      <c r="E18" s="3"/>
      <c r="F18" s="17">
        <v>0</v>
      </c>
      <c r="G18" s="18">
        <f>ROUND(((IF(B$3="",C18,D18))*F18),2)</f>
        <v>0</v>
      </c>
      <c r="H18" s="3"/>
    </row>
    <row r="19" spans="1:8" x14ac:dyDescent="0.25">
      <c r="A19" s="35" t="s">
        <v>26</v>
      </c>
      <c r="B19" s="35"/>
      <c r="C19" s="35"/>
      <c r="D19" s="35"/>
      <c r="E19" s="35"/>
      <c r="F19" s="35"/>
      <c r="G19" s="35"/>
      <c r="H19" s="9"/>
    </row>
    <row r="20" spans="1:8" x14ac:dyDescent="0.25">
      <c r="A20" s="33" t="s">
        <v>54</v>
      </c>
      <c r="B20" s="21" t="s">
        <v>53</v>
      </c>
      <c r="C20" s="13">
        <v>17.079999999999998</v>
      </c>
      <c r="D20" s="12">
        <f>C20+2.5</f>
        <v>19.579999999999998</v>
      </c>
      <c r="E20" s="3"/>
      <c r="F20" s="17">
        <v>0</v>
      </c>
      <c r="G20" s="18">
        <f>ROUND(((IF(B$3="",C20,D20))*F20),2)</f>
        <v>0</v>
      </c>
      <c r="H20" s="3"/>
    </row>
    <row r="21" spans="1:8" x14ac:dyDescent="0.25">
      <c r="A21" s="33" t="s">
        <v>55</v>
      </c>
      <c r="B21" s="21" t="s">
        <v>27</v>
      </c>
      <c r="C21" s="13">
        <v>20</v>
      </c>
      <c r="D21" s="12">
        <f>C21+2.5</f>
        <v>22.5</v>
      </c>
      <c r="E21" s="3"/>
      <c r="F21" s="17">
        <v>0</v>
      </c>
      <c r="G21" s="18">
        <f>ROUND(((IF(B$3="",C21,D21))*F21),2)</f>
        <v>0</v>
      </c>
      <c r="H21" s="3"/>
    </row>
    <row r="22" spans="1:8" x14ac:dyDescent="0.25">
      <c r="A22" s="35" t="s">
        <v>37</v>
      </c>
      <c r="B22" s="35"/>
      <c r="C22" s="35"/>
      <c r="D22" s="35"/>
      <c r="E22" s="35"/>
      <c r="F22" s="35"/>
      <c r="G22" s="35"/>
      <c r="H22" s="9"/>
    </row>
    <row r="23" spans="1:8" x14ac:dyDescent="0.25">
      <c r="A23" s="33" t="s">
        <v>38</v>
      </c>
      <c r="B23" s="21" t="s">
        <v>39</v>
      </c>
      <c r="C23" s="13">
        <v>15</v>
      </c>
      <c r="D23" s="12">
        <f>C23+2.5</f>
        <v>17.5</v>
      </c>
      <c r="E23" s="3"/>
      <c r="F23" s="17">
        <v>0</v>
      </c>
      <c r="G23" s="18">
        <f>ROUND(((IF(B$3="",C23,D23))*F23),2)</f>
        <v>0</v>
      </c>
      <c r="H23" s="3"/>
    </row>
    <row r="24" spans="1:8" x14ac:dyDescent="0.25">
      <c r="A24" s="33" t="s">
        <v>40</v>
      </c>
      <c r="B24" s="21" t="s">
        <v>41</v>
      </c>
      <c r="C24" s="13">
        <v>12.5</v>
      </c>
      <c r="D24" s="12">
        <f>C24+2.5</f>
        <v>15</v>
      </c>
      <c r="E24" s="3"/>
      <c r="F24" s="17">
        <v>0</v>
      </c>
      <c r="G24" s="18">
        <f>ROUND(((IF(B$3="",C24,D24))*F24),2)</f>
        <v>0</v>
      </c>
      <c r="H24" s="3"/>
    </row>
    <row r="25" spans="1:8" x14ac:dyDescent="0.25">
      <c r="A25" s="33" t="s">
        <v>42</v>
      </c>
      <c r="B25" s="21" t="s">
        <v>43</v>
      </c>
      <c r="C25" s="13">
        <v>22.5</v>
      </c>
      <c r="D25" s="12">
        <f>C25+2.5</f>
        <v>25</v>
      </c>
      <c r="E25" s="3"/>
      <c r="F25" s="17">
        <v>0</v>
      </c>
      <c r="G25" s="18">
        <f>ROUND(((IF(B$3="",C25,D25))*F25),2)</f>
        <v>0</v>
      </c>
      <c r="H25" s="3"/>
    </row>
    <row r="26" spans="1:8" x14ac:dyDescent="0.25">
      <c r="A26" s="33" t="s">
        <v>44</v>
      </c>
      <c r="B26" s="21" t="s">
        <v>45</v>
      </c>
      <c r="C26" s="13">
        <v>18</v>
      </c>
      <c r="D26" s="12">
        <f>C26+2.5</f>
        <v>20.5</v>
      </c>
      <c r="E26" s="3"/>
      <c r="F26" s="17">
        <v>0</v>
      </c>
      <c r="G26" s="18">
        <f>ROUND(((IF(B$3="",C26,D26))*F26),2)</f>
        <v>0</v>
      </c>
      <c r="H26" s="3"/>
    </row>
    <row r="27" spans="1:8" x14ac:dyDescent="0.25">
      <c r="A27" s="34" t="s">
        <v>46</v>
      </c>
      <c r="B27" s="22" t="s">
        <v>47</v>
      </c>
      <c r="C27" s="14">
        <v>10.5</v>
      </c>
      <c r="D27" s="15">
        <f>C27+2.5</f>
        <v>13</v>
      </c>
      <c r="E27" s="16"/>
      <c r="F27" s="17">
        <v>0</v>
      </c>
      <c r="G27" s="18">
        <f>ROUND(((IF(B$3="",C27,D27))*F27),2)</f>
        <v>0</v>
      </c>
      <c r="H27" s="16"/>
    </row>
    <row r="28" spans="1:8" x14ac:dyDescent="0.25">
      <c r="A28" s="23" t="s">
        <v>48</v>
      </c>
      <c r="B28" s="24"/>
      <c r="C28" s="24"/>
      <c r="D28" s="24"/>
      <c r="E28" s="25"/>
      <c r="F28" s="26"/>
      <c r="G28" s="27">
        <f>SUM(G7:G27)</f>
        <v>0</v>
      </c>
      <c r="H28" s="28" t="s">
        <v>49</v>
      </c>
    </row>
    <row r="29" spans="1:8" x14ac:dyDescent="0.25">
      <c r="F29" s="29"/>
      <c r="G29" s="30"/>
    </row>
    <row r="30" spans="1:8" x14ac:dyDescent="0.25">
      <c r="F30" s="29"/>
      <c r="G30" s="30"/>
    </row>
    <row r="31" spans="1:8" x14ac:dyDescent="0.25">
      <c r="A31" s="31"/>
      <c r="B31" s="30"/>
      <c r="C31" s="30"/>
      <c r="D31" s="30"/>
      <c r="E31" s="32"/>
      <c r="F31" s="29"/>
      <c r="G31" s="30"/>
    </row>
    <row r="32" spans="1:8" x14ac:dyDescent="0.25">
      <c r="A32" s="31"/>
      <c r="B32" s="30"/>
      <c r="C32" s="30"/>
      <c r="D32" s="30"/>
      <c r="E32" s="30"/>
      <c r="F32" s="29"/>
      <c r="G32" s="30"/>
    </row>
    <row r="33" spans="1:7" x14ac:dyDescent="0.25">
      <c r="A33" s="30"/>
      <c r="B33" s="30"/>
      <c r="C33" s="30"/>
      <c r="D33" s="30"/>
      <c r="E33" s="30"/>
      <c r="F33" s="29"/>
      <c r="G33" s="30"/>
    </row>
    <row r="34" spans="1:7" x14ac:dyDescent="0.25">
      <c r="A34" s="30"/>
      <c r="B34" s="30"/>
      <c r="C34" s="30"/>
      <c r="D34" s="30"/>
      <c r="E34" s="30"/>
      <c r="F34" s="29"/>
      <c r="G34" s="30"/>
    </row>
    <row r="35" spans="1:7" x14ac:dyDescent="0.25">
      <c r="A35" s="30"/>
      <c r="B35" s="30"/>
      <c r="C35" s="30"/>
      <c r="D35" s="30"/>
      <c r="E35" s="30"/>
      <c r="F35" s="29"/>
      <c r="G35" s="30"/>
    </row>
    <row r="36" spans="1:7" x14ac:dyDescent="0.25">
      <c r="A36" s="30"/>
      <c r="B36" s="30"/>
      <c r="C36" s="30"/>
      <c r="D36" s="30"/>
      <c r="E36" s="30"/>
      <c r="F36" s="29"/>
      <c r="G36" s="30"/>
    </row>
    <row r="37" spans="1:7" x14ac:dyDescent="0.25">
      <c r="A37" s="30"/>
      <c r="B37" s="30"/>
      <c r="C37" s="30"/>
      <c r="D37" s="30"/>
      <c r="E37" s="30"/>
      <c r="F37" s="29"/>
      <c r="G37" s="30"/>
    </row>
    <row r="38" spans="1:7" x14ac:dyDescent="0.25">
      <c r="A38" s="30"/>
      <c r="B38" s="30"/>
      <c r="C38" s="30"/>
      <c r="D38" s="30"/>
      <c r="E38" s="30"/>
      <c r="F38" s="29"/>
      <c r="G38" s="30"/>
    </row>
    <row r="39" spans="1:7" x14ac:dyDescent="0.25">
      <c r="A39" s="30"/>
      <c r="B39" s="30"/>
      <c r="C39" s="30"/>
      <c r="D39" s="30"/>
      <c r="E39" s="30"/>
      <c r="F39" s="29"/>
      <c r="G39" s="30"/>
    </row>
    <row r="40" spans="1:7" x14ac:dyDescent="0.25">
      <c r="A40" s="30"/>
      <c r="B40" s="30"/>
      <c r="C40" s="30"/>
      <c r="D40" s="30"/>
      <c r="E40" s="30"/>
      <c r="F40" s="29"/>
      <c r="G40" s="30"/>
    </row>
    <row r="41" spans="1:7" x14ac:dyDescent="0.25">
      <c r="F41" s="29"/>
    </row>
    <row r="42" spans="1:7" x14ac:dyDescent="0.25">
      <c r="F42" s="29"/>
    </row>
    <row r="43" spans="1:7" x14ac:dyDescent="0.25">
      <c r="F43" s="29"/>
    </row>
    <row r="44" spans="1:7" x14ac:dyDescent="0.25">
      <c r="F44" s="29"/>
    </row>
    <row r="45" spans="1:7" x14ac:dyDescent="0.25">
      <c r="F45" s="29"/>
    </row>
    <row r="46" spans="1:7" x14ac:dyDescent="0.25">
      <c r="F46" s="29"/>
    </row>
    <row r="47" spans="1:7" x14ac:dyDescent="0.25">
      <c r="F47" s="29"/>
    </row>
    <row r="48" spans="1:7" x14ac:dyDescent="0.25">
      <c r="F48" s="29"/>
    </row>
    <row r="49" spans="6:6" x14ac:dyDescent="0.25">
      <c r="F49" s="29"/>
    </row>
  </sheetData>
  <sheetProtection selectLockedCells="1"/>
  <mergeCells count="11">
    <mergeCell ref="C5:G5"/>
    <mergeCell ref="A1:B1"/>
    <mergeCell ref="C1:G1"/>
    <mergeCell ref="C2:G2"/>
    <mergeCell ref="C3:G3"/>
    <mergeCell ref="C4:G4"/>
    <mergeCell ref="A7:G7"/>
    <mergeCell ref="A10:G10"/>
    <mergeCell ref="A14:G14"/>
    <mergeCell ref="A19:G19"/>
    <mergeCell ref="A22:G22"/>
  </mergeCells>
  <pageMargins left="0.23622047244094491" right="0.23622047244094491" top="0.74803149606299213" bottom="0.74803149606299213" header="0.31496062992125984" footer="0.31496062992125984"/>
  <pageSetup paperSize="9" scale="90" orientation="portrait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484FA-94AB-40A1-B085-8A2B2932A2B6}">
  <dimension ref="A1:B1"/>
  <sheetViews>
    <sheetView workbookViewId="0">
      <selection activeCell="D14" sqref="D14"/>
    </sheetView>
  </sheetViews>
  <sheetFormatPr defaultRowHeight="13.2" x14ac:dyDescent="0.25"/>
  <cols>
    <col min="1" max="1" width="29.109375" bestFit="1" customWidth="1"/>
  </cols>
  <sheetData>
    <row r="1" spans="1:2" x14ac:dyDescent="0.25">
      <c r="A1" t="s">
        <v>3</v>
      </c>
      <c r="B1">
        <v>2.08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OrderFormV3</vt:lpstr>
      <vt:lpstr>OrderForm (SS)</vt:lpstr>
      <vt:lpstr>Formula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Schurer, Hazel</cp:lastModifiedBy>
  <cp:revision/>
  <dcterms:created xsi:type="dcterms:W3CDTF">2019-07-02T12:14:01Z</dcterms:created>
  <dcterms:modified xsi:type="dcterms:W3CDTF">2022-10-26T17:13:54Z</dcterms:modified>
  <cp:category/>
  <cp:contentStatus/>
</cp:coreProperties>
</file>